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815" activeTab="0"/>
  </bookViews>
  <sheets>
    <sheet name="PTFAC" sheetId="1" r:id="rId1"/>
  </sheets>
  <definedNames>
    <definedName name="_Regression_Int" localSheetId="0" hidden="1">1</definedName>
    <definedName name="JETSET">'PTFAC'!$B$1:$O$69</definedName>
    <definedName name="_xlnm.Print_Area" localSheetId="0">'PTFAC'!$A$1:$O$67</definedName>
    <definedName name="Print_Area_MI">'PTFAC'!$B$1:$O$69</definedName>
  </definedNames>
  <calcPr fullCalcOnLoad="1"/>
</workbook>
</file>

<file path=xl/sharedStrings.xml><?xml version="1.0" encoding="utf-8"?>
<sst xmlns="http://schemas.openxmlformats.org/spreadsheetml/2006/main" count="104" uniqueCount="48">
  <si>
    <t>Fact Book</t>
  </si>
  <si>
    <t>YORK UNIVERSITY - UNIVERSITÉ YORK</t>
  </si>
  <si>
    <t>CRSE</t>
  </si>
  <si>
    <t>TUT</t>
  </si>
  <si>
    <t>WRIT</t>
  </si>
  <si>
    <t>STUDIO</t>
  </si>
  <si>
    <t>MUSIC</t>
  </si>
  <si>
    <t>PRACTICUM</t>
  </si>
  <si>
    <t>DIR</t>
  </si>
  <si>
    <t>LDR</t>
  </si>
  <si>
    <t>DEMO</t>
  </si>
  <si>
    <t>MARKER</t>
  </si>
  <si>
    <t>INSTR</t>
  </si>
  <si>
    <t>TUTOR</t>
  </si>
  <si>
    <t>SUPERVISOR</t>
  </si>
  <si>
    <t>UNIT</t>
  </si>
  <si>
    <t>ASSIGN</t>
  </si>
  <si>
    <t>HRS</t>
  </si>
  <si>
    <t>ARTS</t>
  </si>
  <si>
    <t>F</t>
  </si>
  <si>
    <t>M</t>
  </si>
  <si>
    <t>N/A</t>
  </si>
  <si>
    <t>TOTAL</t>
  </si>
  <si>
    <t>EDUCATION</t>
  </si>
  <si>
    <t>ENVIRON-</t>
  </si>
  <si>
    <t>MENTAL</t>
  </si>
  <si>
    <t>STUDIES</t>
  </si>
  <si>
    <t xml:space="preserve">FINE </t>
  </si>
  <si>
    <t>GLENDON</t>
  </si>
  <si>
    <t>SCIENCE</t>
  </si>
  <si>
    <t>SCHULICH</t>
  </si>
  <si>
    <t>SCHOOL OF</t>
  </si>
  <si>
    <t>BUSINESS</t>
  </si>
  <si>
    <t>NOTE: NOT ALL TYPES OF ASSIGNMENTS HAVE BEEN INCLUDED.</t>
  </si>
  <si>
    <t xml:space="preserve">  </t>
  </si>
  <si>
    <t>OTHER</t>
  </si>
  <si>
    <t>ENGINEERING</t>
  </si>
  <si>
    <t>AND</t>
  </si>
  <si>
    <t>HEALTH</t>
  </si>
  <si>
    <t>GRADUATE</t>
  </si>
  <si>
    <t>OSGOODE</t>
  </si>
  <si>
    <t>HALL LAW</t>
  </si>
  <si>
    <t>SCHOOL</t>
  </si>
  <si>
    <t>LIBERAL ARTS</t>
  </si>
  <si>
    <t>&amp; PROFESSIONAL</t>
  </si>
  <si>
    <t>200</t>
  </si>
  <si>
    <t xml:space="preserve">                              2012-2013</t>
  </si>
  <si>
    <t>CONTRACT FACULTY ASSIGNMENTS, 2012/2013 FOR MAJOR CATEGORIES OF APPOINTMENTS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</si>
</sst>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  <numFmt numFmtId="168" formatCode="0.0"/>
  </numFmts>
  <fonts count="35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.5"/>
      <name val="Helv"/>
      <family val="0"/>
    </font>
    <font>
      <b/>
      <sz val="8.5"/>
      <name val="Helv"/>
      <family val="0"/>
    </font>
    <font>
      <sz val="10"/>
      <name val="Helv"/>
      <family val="0"/>
    </font>
    <font>
      <b/>
      <sz val="6"/>
      <name val="Helv"/>
      <family val="0"/>
    </font>
    <font>
      <sz val="7.25"/>
      <name val="Helv"/>
      <family val="0"/>
    </font>
    <font>
      <sz val="6"/>
      <name val="Helv"/>
      <family val="0"/>
    </font>
    <font>
      <u val="single"/>
      <sz val="6"/>
      <name val="Helv"/>
      <family val="0"/>
    </font>
    <font>
      <b/>
      <u val="single"/>
      <sz val="6"/>
      <name val="Helv"/>
      <family val="0"/>
    </font>
    <font>
      <i/>
      <sz val="45"/>
      <name val="Times"/>
      <family val="0"/>
    </font>
    <font>
      <sz val="14"/>
      <name val="Helv"/>
      <family val="0"/>
    </font>
    <font>
      <b/>
      <sz val="10"/>
      <name val="Helv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MS Sans Serif"/>
      <family val="0"/>
    </font>
    <font>
      <sz val="6"/>
      <name val="Helvetic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64" fontId="13" fillId="0" borderId="10" xfId="0" applyFont="1" applyBorder="1" applyAlignment="1">
      <alignment/>
    </xf>
    <xf numFmtId="164" fontId="0" fillId="0" borderId="10" xfId="0" applyBorder="1" applyAlignment="1">
      <alignment/>
    </xf>
    <xf numFmtId="164" fontId="14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>
      <alignment horizontal="right"/>
      <protection/>
    </xf>
    <xf numFmtId="164" fontId="10" fillId="0" borderId="12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 horizontal="centerContinuous"/>
    </xf>
    <xf numFmtId="164" fontId="7" fillId="0" borderId="16" xfId="0" applyFont="1" applyBorder="1" applyAlignment="1">
      <alignment horizontal="centerContinuous"/>
    </xf>
    <xf numFmtId="164" fontId="7" fillId="0" borderId="17" xfId="0" applyFont="1" applyBorder="1" applyAlignment="1">
      <alignment horizontal="centerContinuous"/>
    </xf>
    <xf numFmtId="164" fontId="14" fillId="0" borderId="0" xfId="0" applyFont="1" applyAlignment="1">
      <alignment horizontal="centerContinuous"/>
    </xf>
    <xf numFmtId="164" fontId="15" fillId="0" borderId="18" xfId="0" applyFont="1" applyBorder="1" applyAlignment="1" applyProtection="1">
      <alignment horizontal="centerContinuous"/>
      <protection/>
    </xf>
    <xf numFmtId="164" fontId="14" fillId="0" borderId="0" xfId="0" applyFont="1" applyBorder="1" applyAlignment="1">
      <alignment horizontal="centerContinuous"/>
    </xf>
    <xf numFmtId="164" fontId="5" fillId="0" borderId="0" xfId="0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14" fillId="0" borderId="0" xfId="0" applyFont="1" applyAlignment="1" quotePrefix="1">
      <alignment/>
    </xf>
    <xf numFmtId="164" fontId="8" fillId="0" borderId="0" xfId="0" applyFont="1" applyBorder="1" applyAlignment="1">
      <alignment horizontal="right"/>
    </xf>
    <xf numFmtId="164" fontId="10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166" fontId="10" fillId="0" borderId="0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 applyProtection="1">
      <alignment horizontal="left"/>
      <protection/>
    </xf>
    <xf numFmtId="168" fontId="10" fillId="0" borderId="0" xfId="0" applyNumberFormat="1" applyFont="1" applyAlignment="1">
      <alignment horizontal="right"/>
    </xf>
    <xf numFmtId="164" fontId="10" fillId="0" borderId="0" xfId="0" applyFont="1" applyBorder="1" applyAlignment="1" applyProtection="1">
      <alignment horizontal="left"/>
      <protection/>
    </xf>
    <xf numFmtId="166" fontId="8" fillId="0" borderId="0" xfId="0" applyNumberFormat="1" applyFont="1" applyBorder="1" applyAlignment="1" applyProtection="1">
      <alignment horizontal="left"/>
      <protection/>
    </xf>
    <xf numFmtId="166" fontId="8" fillId="0" borderId="0" xfId="0" applyNumberFormat="1" applyFont="1" applyBorder="1" applyAlignment="1" applyProtection="1">
      <alignment horizontal="right"/>
      <protection/>
    </xf>
    <xf numFmtId="166" fontId="10" fillId="0" borderId="0" xfId="0" applyNumberFormat="1" applyFont="1" applyBorder="1" applyAlignment="1" applyProtection="1">
      <alignment horizontal="right"/>
      <protection/>
    </xf>
    <xf numFmtId="168" fontId="3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TEACHING ASSISTANTS 1998/99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PTFAC!#REF!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PTFAC!#REF!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43347"/>
        <c:axId val="29190124"/>
      </c:bar3D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90124"/>
        <c:crosses val="autoZero"/>
        <c:auto val="0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CONTRACT FACULTY 1998/99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PTFAC!#REF!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PTFAC!#REF!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384525"/>
        <c:axId val="15589814"/>
      </c:bar3D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89814"/>
        <c:crosses val="autoZero"/>
        <c:auto val="0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4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76200" y="10334625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69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76200" y="10334625"/>
        <a:ext cx="4905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="150" zoomScaleNormal="15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77734375" defaultRowHeight="15.75"/>
  <cols>
    <col min="1" max="1" width="0.88671875" style="0" customWidth="1"/>
    <col min="2" max="2" width="7.99609375" style="0" customWidth="1"/>
    <col min="3" max="3" width="3.99609375" style="0" customWidth="1"/>
    <col min="4" max="4" width="4.77734375" style="0" customWidth="1"/>
    <col min="5" max="5" width="5.77734375" style="0" customWidth="1"/>
    <col min="6" max="6" width="4.77734375" style="0" customWidth="1"/>
    <col min="7" max="7" width="5.77734375" style="0" customWidth="1"/>
    <col min="8" max="8" width="4.77734375" style="0" customWidth="1"/>
    <col min="9" max="10" width="5.77734375" style="0" customWidth="1"/>
    <col min="11" max="12" width="7.77734375" style="0" customWidth="1"/>
    <col min="13" max="14" width="4.77734375" style="0" customWidth="1"/>
    <col min="15" max="15" width="0.88671875" style="0" customWidth="1"/>
  </cols>
  <sheetData>
    <row r="1" spans="1:15" ht="69.75" customHeight="1" thickBot="1">
      <c r="A1" s="6" t="s">
        <v>0</v>
      </c>
      <c r="B1" s="7"/>
      <c r="C1" s="7"/>
      <c r="D1" s="7"/>
      <c r="E1" s="7"/>
      <c r="F1" s="7"/>
      <c r="G1" s="7"/>
      <c r="H1" s="7"/>
      <c r="I1" s="7"/>
      <c r="J1" s="8" t="s">
        <v>46</v>
      </c>
      <c r="K1" s="8"/>
      <c r="L1" s="8"/>
      <c r="M1" s="8"/>
      <c r="N1" s="8"/>
      <c r="O1" s="7"/>
    </row>
    <row r="2" spans="1:15" ht="22.5" customHeight="1" thickTop="1">
      <c r="A2" s="3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0.75" customHeight="1">
      <c r="A3" s="10"/>
    </row>
    <row r="4" spans="1:16" ht="21.75" customHeight="1">
      <c r="A4" s="30" t="s">
        <v>47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"/>
    </row>
    <row r="5" spans="1:15" ht="9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6" ht="9.75" customHeight="1">
      <c r="A6" s="9"/>
      <c r="B6" s="36"/>
      <c r="C6" s="12"/>
      <c r="D6" s="13" t="s">
        <v>2</v>
      </c>
      <c r="E6" s="13" t="s">
        <v>3</v>
      </c>
      <c r="F6" s="35"/>
      <c r="G6" s="35"/>
      <c r="H6" s="13" t="s">
        <v>4</v>
      </c>
      <c r="I6" s="13" t="s">
        <v>5</v>
      </c>
      <c r="J6" s="13" t="s">
        <v>6</v>
      </c>
      <c r="K6" s="13" t="s">
        <v>7</v>
      </c>
      <c r="L6" s="13" t="s">
        <v>7</v>
      </c>
      <c r="M6" s="13"/>
      <c r="N6" s="13"/>
      <c r="O6" s="14"/>
      <c r="P6" s="3"/>
    </row>
    <row r="7" spans="1:16" ht="9.75" customHeight="1">
      <c r="A7" s="9"/>
      <c r="B7" s="12"/>
      <c r="C7" s="12"/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12</v>
      </c>
      <c r="J7" s="13" t="s">
        <v>13</v>
      </c>
      <c r="K7" s="13" t="s">
        <v>14</v>
      </c>
      <c r="L7" s="13" t="s">
        <v>14</v>
      </c>
      <c r="M7" s="13" t="s">
        <v>35</v>
      </c>
      <c r="N7" s="13" t="s">
        <v>35</v>
      </c>
      <c r="O7" s="14"/>
      <c r="P7" s="3"/>
    </row>
    <row r="8" spans="1:16" ht="9.75" customHeight="1">
      <c r="A8" s="9"/>
      <c r="B8" s="37" t="s">
        <v>15</v>
      </c>
      <c r="C8" s="15"/>
      <c r="D8" s="16" t="s">
        <v>16</v>
      </c>
      <c r="E8" s="16" t="s">
        <v>16</v>
      </c>
      <c r="F8" s="16" t="s">
        <v>16</v>
      </c>
      <c r="G8" s="16" t="s">
        <v>17</v>
      </c>
      <c r="H8" s="16" t="s">
        <v>16</v>
      </c>
      <c r="I8" s="16" t="s">
        <v>16</v>
      </c>
      <c r="J8" s="16" t="s">
        <v>17</v>
      </c>
      <c r="K8" s="16" t="s">
        <v>16</v>
      </c>
      <c r="L8" s="16" t="s">
        <v>17</v>
      </c>
      <c r="M8" s="16" t="s">
        <v>17</v>
      </c>
      <c r="N8" s="16" t="s">
        <v>16</v>
      </c>
      <c r="O8" s="11"/>
      <c r="P8" s="3"/>
    </row>
    <row r="9" spans="1:16" ht="6" customHeight="1">
      <c r="A9" s="9"/>
      <c r="B9" s="38"/>
      <c r="C9" s="38"/>
      <c r="D9" s="38"/>
      <c r="E9" s="38"/>
      <c r="F9" s="38"/>
      <c r="G9" s="38"/>
      <c r="H9" s="38"/>
      <c r="I9" s="38"/>
      <c r="J9" s="36"/>
      <c r="K9" s="39"/>
      <c r="L9" s="39"/>
      <c r="M9" s="39"/>
      <c r="N9" s="39"/>
      <c r="O9" s="11"/>
      <c r="P9" s="3"/>
    </row>
    <row r="10" spans="1:16" ht="9" customHeight="1">
      <c r="A10" s="9"/>
      <c r="B10" s="40" t="s">
        <v>23</v>
      </c>
      <c r="C10" s="40" t="s">
        <v>19</v>
      </c>
      <c r="D10" s="46">
        <v>36.6</v>
      </c>
      <c r="E10" s="46">
        <v>9.5</v>
      </c>
      <c r="F10" s="46">
        <v>0</v>
      </c>
      <c r="G10" s="46">
        <v>67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149</v>
      </c>
      <c r="N10" s="41">
        <v>0</v>
      </c>
      <c r="O10" s="11"/>
      <c r="P10" s="4"/>
    </row>
    <row r="11" spans="1:16" ht="9" customHeight="1">
      <c r="A11" s="9"/>
      <c r="B11" s="38"/>
      <c r="C11" s="40" t="s">
        <v>20</v>
      </c>
      <c r="D11" s="46">
        <v>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114</v>
      </c>
      <c r="N11" s="41">
        <v>0</v>
      </c>
      <c r="O11" s="11"/>
      <c r="P11" s="4"/>
    </row>
    <row r="12" spans="1:16" ht="9" customHeight="1">
      <c r="A12" s="9"/>
      <c r="B12" s="38"/>
      <c r="C12" s="40" t="s">
        <v>21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1">
        <v>0</v>
      </c>
      <c r="O12" s="11"/>
      <c r="P12" s="4"/>
    </row>
    <row r="13" spans="1:16" ht="9" customHeight="1">
      <c r="A13" s="9"/>
      <c r="B13" s="38"/>
      <c r="C13" s="43" t="s">
        <v>22</v>
      </c>
      <c r="D13" s="44">
        <f aca="true" t="shared" si="0" ref="D13:N13">SUM(D10:D12)</f>
        <v>52.6</v>
      </c>
      <c r="E13" s="44">
        <f t="shared" si="0"/>
        <v>9.5</v>
      </c>
      <c r="F13" s="44">
        <f t="shared" si="0"/>
        <v>0</v>
      </c>
      <c r="G13" s="44">
        <f t="shared" si="0"/>
        <v>67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263</v>
      </c>
      <c r="N13" s="44">
        <f t="shared" si="0"/>
        <v>0</v>
      </c>
      <c r="O13" s="11"/>
      <c r="P13" s="3"/>
    </row>
    <row r="14" spans="1:16" ht="15" customHeight="1">
      <c r="A14" s="9"/>
      <c r="B14" s="38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1"/>
      <c r="P14" s="3"/>
    </row>
    <row r="15" spans="1:16" ht="9" customHeight="1">
      <c r="A15" s="9"/>
      <c r="B15" s="40" t="s">
        <v>24</v>
      </c>
      <c r="C15" s="40" t="s">
        <v>19</v>
      </c>
      <c r="D15" s="46">
        <v>11.3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1">
        <v>3.5</v>
      </c>
      <c r="O15" s="11"/>
      <c r="P15" s="3"/>
    </row>
    <row r="16" spans="1:16" ht="9" customHeight="1">
      <c r="A16" s="9" t="s">
        <v>34</v>
      </c>
      <c r="B16" s="40" t="s">
        <v>25</v>
      </c>
      <c r="C16" s="40" t="s">
        <v>20</v>
      </c>
      <c r="D16" s="46">
        <v>20.8</v>
      </c>
      <c r="E16" s="46">
        <v>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8</v>
      </c>
      <c r="N16" s="41">
        <v>0</v>
      </c>
      <c r="O16" s="11"/>
      <c r="P16" s="3"/>
    </row>
    <row r="17" spans="1:16" ht="9" customHeight="1">
      <c r="A17" s="9"/>
      <c r="B17" s="36" t="s">
        <v>26</v>
      </c>
      <c r="C17" s="42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1">
        <v>0</v>
      </c>
      <c r="O17" s="11"/>
      <c r="P17" s="3"/>
    </row>
    <row r="18" spans="1:16" ht="9" customHeight="1">
      <c r="A18" s="9"/>
      <c r="B18" s="38"/>
      <c r="C18" s="43" t="s">
        <v>22</v>
      </c>
      <c r="D18" s="44">
        <f aca="true" t="shared" si="1" ref="D18:N18">SUM(D15:D17)</f>
        <v>32.1</v>
      </c>
      <c r="E18" s="44">
        <f t="shared" si="1"/>
        <v>1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8</v>
      </c>
      <c r="N18" s="44">
        <f t="shared" si="1"/>
        <v>3.5</v>
      </c>
      <c r="O18" s="11"/>
      <c r="P18" s="3"/>
    </row>
    <row r="19" spans="1:16" ht="15" customHeight="1">
      <c r="A19" s="9"/>
      <c r="B19" s="38"/>
      <c r="C19" s="38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1"/>
      <c r="P19" s="3"/>
    </row>
    <row r="20" spans="1:16" ht="9" customHeight="1">
      <c r="A20" s="9"/>
      <c r="B20" s="40" t="s">
        <v>27</v>
      </c>
      <c r="C20" s="40" t="s">
        <v>19</v>
      </c>
      <c r="D20" s="46">
        <v>63</v>
      </c>
      <c r="E20" s="46">
        <v>12.5</v>
      </c>
      <c r="F20" s="46">
        <v>2.3</v>
      </c>
      <c r="G20" s="46">
        <v>762.5</v>
      </c>
      <c r="H20" s="46">
        <v>0</v>
      </c>
      <c r="I20" s="46">
        <v>15.1</v>
      </c>
      <c r="J20" s="46">
        <v>4020</v>
      </c>
      <c r="K20" s="46">
        <v>0</v>
      </c>
      <c r="L20" s="46">
        <v>0</v>
      </c>
      <c r="M20" s="46">
        <v>0</v>
      </c>
      <c r="N20" s="41">
        <v>9</v>
      </c>
      <c r="O20" s="11"/>
      <c r="P20" s="4"/>
    </row>
    <row r="21" spans="1:16" ht="9" customHeight="1">
      <c r="A21" s="9"/>
      <c r="B21" s="40" t="s">
        <v>18</v>
      </c>
      <c r="C21" s="40" t="s">
        <v>20</v>
      </c>
      <c r="D21" s="46">
        <v>96.5</v>
      </c>
      <c r="E21" s="46">
        <v>10.5</v>
      </c>
      <c r="F21" s="46">
        <v>3.8</v>
      </c>
      <c r="G21" s="46">
        <v>755</v>
      </c>
      <c r="H21" s="46">
        <v>0</v>
      </c>
      <c r="I21" s="46">
        <v>30</v>
      </c>
      <c r="J21" s="46">
        <v>6216</v>
      </c>
      <c r="K21" s="46">
        <v>0</v>
      </c>
      <c r="L21" s="46">
        <v>0</v>
      </c>
      <c r="M21" s="46">
        <v>0</v>
      </c>
      <c r="N21" s="41">
        <v>1.5</v>
      </c>
      <c r="O21" s="11"/>
      <c r="P21" s="4"/>
    </row>
    <row r="22" spans="1:16" ht="9" customHeight="1">
      <c r="A22" s="9"/>
      <c r="B22" s="36"/>
      <c r="C22" s="42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1">
        <v>0</v>
      </c>
      <c r="O22" s="11"/>
      <c r="P22" s="3"/>
    </row>
    <row r="23" spans="1:16" ht="9" customHeight="1">
      <c r="A23" s="9"/>
      <c r="B23" s="38"/>
      <c r="C23" s="43" t="s">
        <v>22</v>
      </c>
      <c r="D23" s="44">
        <f aca="true" t="shared" si="2" ref="D23:N23">SUM(D20:D22)</f>
        <v>159.5</v>
      </c>
      <c r="E23" s="44">
        <f t="shared" si="2"/>
        <v>23</v>
      </c>
      <c r="F23" s="44">
        <f t="shared" si="2"/>
        <v>6.1</v>
      </c>
      <c r="G23" s="44">
        <f t="shared" si="2"/>
        <v>1517.5</v>
      </c>
      <c r="H23" s="44">
        <f t="shared" si="2"/>
        <v>0</v>
      </c>
      <c r="I23" s="44">
        <f t="shared" si="2"/>
        <v>45.1</v>
      </c>
      <c r="J23" s="44">
        <f t="shared" si="2"/>
        <v>10236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10.5</v>
      </c>
      <c r="O23" s="11"/>
      <c r="P23" s="3"/>
    </row>
    <row r="24" spans="1:16" ht="15" customHeight="1">
      <c r="A24" s="9"/>
      <c r="B24" s="38"/>
      <c r="C24" s="3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1"/>
      <c r="P24" s="3"/>
    </row>
    <row r="25" spans="1:16" ht="9" customHeight="1">
      <c r="A25" s="9"/>
      <c r="B25" s="40" t="s">
        <v>28</v>
      </c>
      <c r="C25" s="40" t="s">
        <v>19</v>
      </c>
      <c r="D25" s="46">
        <v>93.5</v>
      </c>
      <c r="E25" s="46">
        <v>68.5</v>
      </c>
      <c r="F25" s="46">
        <v>0</v>
      </c>
      <c r="G25" s="46">
        <v>560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11</v>
      </c>
      <c r="N25" s="41">
        <v>0</v>
      </c>
      <c r="O25" s="11"/>
      <c r="P25" s="4"/>
    </row>
    <row r="26" spans="1:16" ht="9" customHeight="1">
      <c r="A26" s="9"/>
      <c r="B26" s="38"/>
      <c r="C26" s="40" t="s">
        <v>20</v>
      </c>
      <c r="D26" s="46">
        <v>81.2</v>
      </c>
      <c r="E26" s="46">
        <v>32</v>
      </c>
      <c r="F26" s="46">
        <v>0</v>
      </c>
      <c r="G26" s="46">
        <v>1095.5</v>
      </c>
      <c r="H26" s="46">
        <v>0.3</v>
      </c>
      <c r="I26" s="46">
        <v>0</v>
      </c>
      <c r="J26" s="46">
        <v>0</v>
      </c>
      <c r="K26" s="46">
        <v>0</v>
      </c>
      <c r="L26" s="46">
        <v>0</v>
      </c>
      <c r="M26" s="46">
        <v>12</v>
      </c>
      <c r="N26" s="41">
        <v>0.7</v>
      </c>
      <c r="O26" s="11"/>
      <c r="P26" s="4"/>
    </row>
    <row r="27" spans="1:16" ht="9" customHeight="1">
      <c r="A27" s="9"/>
      <c r="B27" s="36"/>
      <c r="C27" s="42" t="s">
        <v>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1">
        <v>0</v>
      </c>
      <c r="O27" s="11"/>
      <c r="P27" s="3"/>
    </row>
    <row r="28" spans="1:16" ht="9" customHeight="1">
      <c r="A28" s="9"/>
      <c r="B28" s="38"/>
      <c r="C28" s="43" t="s">
        <v>22</v>
      </c>
      <c r="D28" s="44">
        <f aca="true" t="shared" si="3" ref="D28:N28">SUM(D25:D27)</f>
        <v>174.7</v>
      </c>
      <c r="E28" s="44">
        <f t="shared" si="3"/>
        <v>100.5</v>
      </c>
      <c r="F28" s="44">
        <f t="shared" si="3"/>
        <v>0</v>
      </c>
      <c r="G28" s="44">
        <f t="shared" si="3"/>
        <v>1655.5</v>
      </c>
      <c r="H28" s="44">
        <f t="shared" si="3"/>
        <v>0.3</v>
      </c>
      <c r="I28" s="44">
        <f t="shared" si="3"/>
        <v>0</v>
      </c>
      <c r="J28" s="44">
        <f t="shared" si="3"/>
        <v>0</v>
      </c>
      <c r="K28" s="44">
        <f t="shared" si="3"/>
        <v>0</v>
      </c>
      <c r="L28" s="44">
        <f t="shared" si="3"/>
        <v>0</v>
      </c>
      <c r="M28" s="44">
        <f t="shared" si="3"/>
        <v>23</v>
      </c>
      <c r="N28" s="44">
        <f t="shared" si="3"/>
        <v>0.7</v>
      </c>
      <c r="O28" s="11"/>
      <c r="P28" s="3"/>
    </row>
    <row r="29" spans="1:16" ht="15" customHeight="1">
      <c r="A29" s="9"/>
      <c r="B29" s="38"/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1"/>
      <c r="P29" s="3"/>
    </row>
    <row r="30" spans="1:16" ht="9" customHeight="1">
      <c r="A30" s="9"/>
      <c r="B30" s="38" t="s">
        <v>39</v>
      </c>
      <c r="C30" s="40" t="s">
        <v>19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11"/>
      <c r="P30" s="3"/>
    </row>
    <row r="31" spans="1:16" ht="9" customHeight="1">
      <c r="A31" s="9"/>
      <c r="B31" s="38" t="s">
        <v>26</v>
      </c>
      <c r="C31" s="40" t="s">
        <v>20</v>
      </c>
      <c r="D31" s="46">
        <v>0</v>
      </c>
      <c r="E31" s="46">
        <v>0.6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11"/>
      <c r="P31" s="3"/>
    </row>
    <row r="32" spans="1:16" ht="9" customHeight="1">
      <c r="A32" s="9"/>
      <c r="B32" s="38"/>
      <c r="C32" s="40" t="s">
        <v>21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11"/>
      <c r="P32" s="3"/>
    </row>
    <row r="33" spans="1:16" ht="9" customHeight="1">
      <c r="A33" s="9"/>
      <c r="B33" s="38"/>
      <c r="C33" s="43" t="s">
        <v>22</v>
      </c>
      <c r="D33" s="44">
        <f aca="true" t="shared" si="4" ref="D33:M33">SUM(D30:D32)</f>
        <v>0</v>
      </c>
      <c r="E33" s="44">
        <f t="shared" si="4"/>
        <v>0.6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44">
        <f t="shared" si="4"/>
        <v>0</v>
      </c>
      <c r="L33" s="44">
        <f t="shared" si="4"/>
        <v>0</v>
      </c>
      <c r="M33" s="44">
        <f t="shared" si="4"/>
        <v>0</v>
      </c>
      <c r="N33" s="44">
        <f>SUM(N30:N31)</f>
        <v>0</v>
      </c>
      <c r="O33" s="11"/>
      <c r="P33" s="3"/>
    </row>
    <row r="34" spans="1:16" ht="15" customHeight="1">
      <c r="A34" s="9"/>
      <c r="B34" s="38"/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11"/>
      <c r="P34" s="3"/>
    </row>
    <row r="35" spans="1:16" ht="9" customHeight="1">
      <c r="A35" s="9"/>
      <c r="B35" s="38" t="s">
        <v>38</v>
      </c>
      <c r="C35" s="40" t="s">
        <v>19</v>
      </c>
      <c r="D35" s="46">
        <v>80.4</v>
      </c>
      <c r="E35" s="46">
        <v>12</v>
      </c>
      <c r="F35" s="46">
        <v>11</v>
      </c>
      <c r="G35" s="46">
        <v>2292.2</v>
      </c>
      <c r="H35" s="46">
        <v>0</v>
      </c>
      <c r="I35" s="46">
        <v>79.5</v>
      </c>
      <c r="J35" s="46">
        <v>0</v>
      </c>
      <c r="K35" s="46">
        <v>16</v>
      </c>
      <c r="L35" s="46">
        <v>0</v>
      </c>
      <c r="M35" s="46">
        <v>0</v>
      </c>
      <c r="N35" s="46">
        <v>136.9</v>
      </c>
      <c r="O35" s="11"/>
      <c r="P35" s="3"/>
    </row>
    <row r="36" spans="1:16" ht="9" customHeight="1">
      <c r="A36" s="9"/>
      <c r="B36" s="38"/>
      <c r="C36" s="40" t="s">
        <v>20</v>
      </c>
      <c r="D36" s="46">
        <v>76.7</v>
      </c>
      <c r="E36" s="46">
        <v>12</v>
      </c>
      <c r="F36" s="46">
        <v>10.8</v>
      </c>
      <c r="G36" s="46">
        <v>1107.1</v>
      </c>
      <c r="H36" s="46">
        <v>0</v>
      </c>
      <c r="I36" s="46">
        <v>54</v>
      </c>
      <c r="J36" s="46">
        <v>0</v>
      </c>
      <c r="K36" s="46">
        <v>1</v>
      </c>
      <c r="L36" s="46">
        <v>0</v>
      </c>
      <c r="M36" s="46">
        <v>0</v>
      </c>
      <c r="N36" s="46">
        <v>25.8</v>
      </c>
      <c r="O36" s="11"/>
      <c r="P36" s="3"/>
    </row>
    <row r="37" spans="1:16" ht="9" customHeight="1">
      <c r="A37" s="9"/>
      <c r="B37" s="38"/>
      <c r="C37" s="40" t="s">
        <v>21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</v>
      </c>
      <c r="L37" s="46">
        <v>0</v>
      </c>
      <c r="M37" s="46">
        <v>0</v>
      </c>
      <c r="N37" s="46">
        <v>0</v>
      </c>
      <c r="O37" s="11"/>
      <c r="P37" s="3"/>
    </row>
    <row r="38" spans="1:16" ht="9" customHeight="1">
      <c r="A38" s="9"/>
      <c r="B38" s="38"/>
      <c r="C38" s="43" t="s">
        <v>22</v>
      </c>
      <c r="D38" s="44">
        <f aca="true" t="shared" si="5" ref="D38:M38">SUM(D35:D37)</f>
        <v>157.10000000000002</v>
      </c>
      <c r="E38" s="44">
        <f t="shared" si="5"/>
        <v>24</v>
      </c>
      <c r="F38" s="44">
        <f t="shared" si="5"/>
        <v>21.8</v>
      </c>
      <c r="G38" s="44">
        <f t="shared" si="5"/>
        <v>3399.2999999999997</v>
      </c>
      <c r="H38" s="44">
        <f t="shared" si="5"/>
        <v>0</v>
      </c>
      <c r="I38" s="44">
        <f t="shared" si="5"/>
        <v>133.5</v>
      </c>
      <c r="J38" s="44">
        <f t="shared" si="5"/>
        <v>0</v>
      </c>
      <c r="K38" s="44">
        <f t="shared" si="5"/>
        <v>18</v>
      </c>
      <c r="L38" s="44">
        <f t="shared" si="5"/>
        <v>0</v>
      </c>
      <c r="M38" s="44">
        <f t="shared" si="5"/>
        <v>0</v>
      </c>
      <c r="N38" s="44">
        <f>SUM(N35:N36)</f>
        <v>162.70000000000002</v>
      </c>
      <c r="O38" s="11"/>
      <c r="P38" s="3"/>
    </row>
    <row r="39" spans="1:16" ht="15" customHeight="1">
      <c r="A39" s="9"/>
      <c r="B39" s="38"/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11"/>
      <c r="P39" s="3"/>
    </row>
    <row r="40" spans="1:16" ht="9" customHeight="1">
      <c r="A40" s="9"/>
      <c r="B40" s="40" t="s">
        <v>43</v>
      </c>
      <c r="C40" s="40" t="s">
        <v>19</v>
      </c>
      <c r="D40" s="46">
        <v>409.6</v>
      </c>
      <c r="E40" s="46">
        <v>376.3</v>
      </c>
      <c r="F40" s="46">
        <v>0</v>
      </c>
      <c r="G40" s="46">
        <v>7887.3</v>
      </c>
      <c r="H40" s="46">
        <v>29.3</v>
      </c>
      <c r="I40" s="46">
        <v>0</v>
      </c>
      <c r="J40" s="46">
        <v>0</v>
      </c>
      <c r="K40" s="46">
        <v>0</v>
      </c>
      <c r="L40" s="46">
        <v>0</v>
      </c>
      <c r="M40" s="46">
        <v>391</v>
      </c>
      <c r="N40" s="46">
        <v>10.9</v>
      </c>
      <c r="O40" s="11"/>
      <c r="P40" s="3"/>
    </row>
    <row r="41" spans="1:16" ht="9" customHeight="1">
      <c r="A41" s="9"/>
      <c r="B41" s="40" t="s">
        <v>44</v>
      </c>
      <c r="C41" s="40" t="s">
        <v>20</v>
      </c>
      <c r="D41" s="46">
        <f>2.5+491.7</f>
        <v>494.2</v>
      </c>
      <c r="E41" s="46">
        <v>387.3</v>
      </c>
      <c r="F41" s="46">
        <v>1</v>
      </c>
      <c r="G41" s="46">
        <v>5910</v>
      </c>
      <c r="H41" s="46">
        <v>10.8</v>
      </c>
      <c r="I41" s="46">
        <v>0</v>
      </c>
      <c r="J41" s="46">
        <v>0</v>
      </c>
      <c r="K41" s="46">
        <v>0</v>
      </c>
      <c r="L41" s="46">
        <v>0</v>
      </c>
      <c r="M41" s="46">
        <v>332</v>
      </c>
      <c r="N41" s="46">
        <v>13.9</v>
      </c>
      <c r="O41" s="11"/>
      <c r="P41" s="3"/>
    </row>
    <row r="42" spans="1:16" ht="9" customHeight="1">
      <c r="A42" s="9"/>
      <c r="B42" s="42" t="s">
        <v>26</v>
      </c>
      <c r="C42" s="42" t="s">
        <v>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11"/>
      <c r="P42" s="3"/>
    </row>
    <row r="43" spans="1:16" ht="9" customHeight="1">
      <c r="A43" s="9"/>
      <c r="B43" s="38"/>
      <c r="C43" s="43" t="s">
        <v>22</v>
      </c>
      <c r="D43" s="44">
        <f aca="true" t="shared" si="6" ref="D43:N43">SUM(D40:D42)</f>
        <v>903.8</v>
      </c>
      <c r="E43" s="44">
        <f t="shared" si="6"/>
        <v>763.6</v>
      </c>
      <c r="F43" s="44">
        <f t="shared" si="6"/>
        <v>1</v>
      </c>
      <c r="G43" s="44">
        <f t="shared" si="6"/>
        <v>13797.3</v>
      </c>
      <c r="H43" s="44">
        <f t="shared" si="6"/>
        <v>40.1</v>
      </c>
      <c r="I43" s="44">
        <f t="shared" si="6"/>
        <v>0</v>
      </c>
      <c r="J43" s="44">
        <f t="shared" si="6"/>
        <v>0</v>
      </c>
      <c r="K43" s="44">
        <f t="shared" si="6"/>
        <v>0</v>
      </c>
      <c r="L43" s="44">
        <f t="shared" si="6"/>
        <v>0</v>
      </c>
      <c r="M43" s="44">
        <f t="shared" si="6"/>
        <v>723</v>
      </c>
      <c r="N43" s="44">
        <f t="shared" si="6"/>
        <v>24.8</v>
      </c>
      <c r="O43" s="11"/>
      <c r="P43" s="3"/>
    </row>
    <row r="44" spans="1:16" ht="15" customHeight="1">
      <c r="A44" s="9"/>
      <c r="B44" s="38"/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1"/>
      <c r="P44" s="3"/>
    </row>
    <row r="45" spans="1:16" ht="9" customHeight="1">
      <c r="A45" s="9"/>
      <c r="B45" s="40" t="s">
        <v>40</v>
      </c>
      <c r="C45" s="40" t="s">
        <v>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11"/>
      <c r="P45" s="3"/>
    </row>
    <row r="46" spans="1:16" ht="9" customHeight="1">
      <c r="A46" s="9"/>
      <c r="B46" s="40" t="s">
        <v>41</v>
      </c>
      <c r="C46" s="40" t="s">
        <v>20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11"/>
      <c r="P46" s="3"/>
    </row>
    <row r="47" spans="1:16" ht="9" customHeight="1">
      <c r="A47" s="9"/>
      <c r="B47" s="42" t="s">
        <v>42</v>
      </c>
      <c r="C47" s="4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11"/>
      <c r="P47" s="3"/>
    </row>
    <row r="48" spans="1:16" ht="9" customHeight="1">
      <c r="A48" s="9"/>
      <c r="B48" s="38"/>
      <c r="C48" s="43" t="s">
        <v>22</v>
      </c>
      <c r="D48" s="44">
        <f aca="true" t="shared" si="7" ref="D48:N48">SUM(D45:D47)</f>
        <v>0</v>
      </c>
      <c r="E48" s="44">
        <f t="shared" si="7"/>
        <v>0</v>
      </c>
      <c r="F48" s="44">
        <f t="shared" si="7"/>
        <v>0</v>
      </c>
      <c r="G48" s="44">
        <f t="shared" si="7"/>
        <v>0</v>
      </c>
      <c r="H48" s="44">
        <f t="shared" si="7"/>
        <v>0</v>
      </c>
      <c r="I48" s="44">
        <f t="shared" si="7"/>
        <v>0</v>
      </c>
      <c r="J48" s="44">
        <f t="shared" si="7"/>
        <v>0</v>
      </c>
      <c r="K48" s="44">
        <f t="shared" si="7"/>
        <v>0</v>
      </c>
      <c r="L48" s="44">
        <f t="shared" si="7"/>
        <v>0</v>
      </c>
      <c r="M48" s="44">
        <f t="shared" si="7"/>
        <v>0</v>
      </c>
      <c r="N48" s="44">
        <f t="shared" si="7"/>
        <v>0</v>
      </c>
      <c r="O48" s="11"/>
      <c r="P48" s="3"/>
    </row>
    <row r="49" spans="1:16" ht="15" customHeight="1">
      <c r="A49" s="9"/>
      <c r="B49" s="38"/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1"/>
      <c r="P49" s="3"/>
    </row>
    <row r="50" spans="1:16" ht="9" customHeight="1">
      <c r="A50" s="9"/>
      <c r="B50" s="40" t="s">
        <v>29</v>
      </c>
      <c r="C50" s="40" t="s">
        <v>19</v>
      </c>
      <c r="D50" s="46">
        <v>26.8</v>
      </c>
      <c r="E50" s="46">
        <v>0.5</v>
      </c>
      <c r="F50" s="46">
        <v>7.8</v>
      </c>
      <c r="G50" s="46">
        <v>516.5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99</v>
      </c>
      <c r="N50" s="41">
        <v>0.5</v>
      </c>
      <c r="O50" s="11"/>
      <c r="P50" s="4"/>
    </row>
    <row r="51" spans="1:16" ht="9" customHeight="1">
      <c r="A51" s="9"/>
      <c r="B51" s="40" t="s">
        <v>37</v>
      </c>
      <c r="C51" s="40" t="s">
        <v>20</v>
      </c>
      <c r="D51" s="46">
        <v>57.4</v>
      </c>
      <c r="E51" s="46">
        <v>0</v>
      </c>
      <c r="F51" s="46">
        <v>7.8</v>
      </c>
      <c r="G51" s="46">
        <v>135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51</v>
      </c>
      <c r="N51" s="41">
        <v>5</v>
      </c>
      <c r="O51" s="11"/>
      <c r="P51" s="4"/>
    </row>
    <row r="52" spans="1:16" ht="9" customHeight="1">
      <c r="A52" s="9"/>
      <c r="B52" s="42" t="s">
        <v>36</v>
      </c>
      <c r="C52" s="42" t="s">
        <v>21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1">
        <v>0</v>
      </c>
      <c r="O52" s="11"/>
      <c r="P52" s="3"/>
    </row>
    <row r="53" spans="1:16" ht="9" customHeight="1">
      <c r="A53" s="9"/>
      <c r="B53" s="38"/>
      <c r="C53" s="43" t="s">
        <v>22</v>
      </c>
      <c r="D53" s="44">
        <f aca="true" t="shared" si="8" ref="D53:N53">SUM(D50:D52)</f>
        <v>84.2</v>
      </c>
      <c r="E53" s="44">
        <f t="shared" si="8"/>
        <v>0.5</v>
      </c>
      <c r="F53" s="44">
        <f t="shared" si="8"/>
        <v>15.6</v>
      </c>
      <c r="G53" s="44">
        <f t="shared" si="8"/>
        <v>651.5</v>
      </c>
      <c r="H53" s="44">
        <f t="shared" si="8"/>
        <v>0</v>
      </c>
      <c r="I53" s="44">
        <f t="shared" si="8"/>
        <v>0</v>
      </c>
      <c r="J53" s="44">
        <f t="shared" si="8"/>
        <v>0</v>
      </c>
      <c r="K53" s="44">
        <f t="shared" si="8"/>
        <v>0</v>
      </c>
      <c r="L53" s="44">
        <f t="shared" si="8"/>
        <v>0</v>
      </c>
      <c r="M53" s="44">
        <f t="shared" si="8"/>
        <v>150</v>
      </c>
      <c r="N53" s="44">
        <f t="shared" si="8"/>
        <v>5.5</v>
      </c>
      <c r="O53" s="11"/>
      <c r="P53" s="3"/>
    </row>
    <row r="54" spans="1:16" ht="15" customHeight="1">
      <c r="A54" s="9"/>
      <c r="B54" s="36"/>
      <c r="C54" s="36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"/>
      <c r="P54" s="3"/>
    </row>
    <row r="55" spans="1:16" ht="9" customHeight="1">
      <c r="A55" s="9"/>
      <c r="B55" s="40" t="s">
        <v>30</v>
      </c>
      <c r="C55" s="40" t="s">
        <v>19</v>
      </c>
      <c r="D55" s="46">
        <v>57.3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50</v>
      </c>
      <c r="N55" s="41">
        <v>14.8</v>
      </c>
      <c r="O55" s="11"/>
      <c r="P55" s="3"/>
    </row>
    <row r="56" spans="1:16" ht="9" customHeight="1">
      <c r="A56" s="9"/>
      <c r="B56" s="40" t="s">
        <v>31</v>
      </c>
      <c r="C56" s="40" t="s">
        <v>20</v>
      </c>
      <c r="D56" s="46">
        <v>94.6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1">
        <v>22.6</v>
      </c>
      <c r="O56" s="11"/>
      <c r="P56" s="3"/>
    </row>
    <row r="57" spans="1:16" ht="9" customHeight="1">
      <c r="A57" s="9"/>
      <c r="B57" s="38" t="s">
        <v>32</v>
      </c>
      <c r="C57" s="40" t="s">
        <v>21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1">
        <v>0.4</v>
      </c>
      <c r="O57" s="11"/>
      <c r="P57" s="3"/>
    </row>
    <row r="58" spans="1:16" ht="9" customHeight="1">
      <c r="A58" s="9"/>
      <c r="B58" s="38"/>
      <c r="C58" s="43" t="s">
        <v>22</v>
      </c>
      <c r="D58" s="44">
        <f aca="true" t="shared" si="9" ref="D58:N58">SUM(D55:D57)</f>
        <v>151.89999999999998</v>
      </c>
      <c r="E58" s="44">
        <f t="shared" si="9"/>
        <v>0</v>
      </c>
      <c r="F58" s="44">
        <f t="shared" si="9"/>
        <v>0</v>
      </c>
      <c r="G58" s="44">
        <f t="shared" si="9"/>
        <v>0</v>
      </c>
      <c r="H58" s="44">
        <f t="shared" si="9"/>
        <v>0</v>
      </c>
      <c r="I58" s="44">
        <f t="shared" si="9"/>
        <v>0</v>
      </c>
      <c r="J58" s="44">
        <f t="shared" si="9"/>
        <v>0</v>
      </c>
      <c r="K58" s="44">
        <f t="shared" si="9"/>
        <v>0</v>
      </c>
      <c r="L58" s="44">
        <f t="shared" si="9"/>
        <v>0</v>
      </c>
      <c r="M58" s="44">
        <f t="shared" si="9"/>
        <v>50</v>
      </c>
      <c r="N58" s="44">
        <f t="shared" si="9"/>
        <v>37.800000000000004</v>
      </c>
      <c r="O58" s="11"/>
      <c r="P58" s="3"/>
    </row>
    <row r="59" spans="1:16" ht="15" customHeight="1">
      <c r="A59" s="9"/>
      <c r="B59" s="36"/>
      <c r="C59" s="36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11"/>
      <c r="P59" s="3"/>
    </row>
    <row r="60" spans="1:16" ht="9" customHeight="1">
      <c r="A60" s="9"/>
      <c r="B60" s="40" t="s">
        <v>22</v>
      </c>
      <c r="C60" s="40" t="s">
        <v>19</v>
      </c>
      <c r="D60" s="44">
        <f>+D10+D15+D20+D25+D35+D50+D55+D30+D43+D45</f>
        <v>1272.7</v>
      </c>
      <c r="E60" s="44">
        <f aca="true" t="shared" si="10" ref="E60:N60">+E10+E15+E20+E25+E35+E50+E55+E30+E43+E45</f>
        <v>866.6</v>
      </c>
      <c r="F60" s="44">
        <f t="shared" si="10"/>
        <v>22.1</v>
      </c>
      <c r="G60" s="44">
        <f t="shared" si="10"/>
        <v>17995.5</v>
      </c>
      <c r="H60" s="44">
        <f t="shared" si="10"/>
        <v>40.1</v>
      </c>
      <c r="I60" s="44">
        <f t="shared" si="10"/>
        <v>94.6</v>
      </c>
      <c r="J60" s="44">
        <f t="shared" si="10"/>
        <v>4020</v>
      </c>
      <c r="K60" s="44">
        <f t="shared" si="10"/>
        <v>16</v>
      </c>
      <c r="L60" s="44">
        <f t="shared" si="10"/>
        <v>0</v>
      </c>
      <c r="M60" s="44">
        <f t="shared" si="10"/>
        <v>1032</v>
      </c>
      <c r="N60" s="44">
        <f t="shared" si="10"/>
        <v>189.50000000000003</v>
      </c>
      <c r="O60" s="11"/>
      <c r="P60" s="3"/>
    </row>
    <row r="61" spans="1:16" ht="9" customHeight="1">
      <c r="A61" s="9"/>
      <c r="B61" s="38"/>
      <c r="C61" s="40" t="s">
        <v>20</v>
      </c>
      <c r="D61" s="44">
        <f>+D11+D16+D21+D26+D36+D51+D56+D31+D44+D46</f>
        <v>443.19999999999993</v>
      </c>
      <c r="E61" s="44">
        <f aca="true" t="shared" si="11" ref="E61:N61">+E11+E16+E21+E26+E36+E51+E56+E31+E44+E46</f>
        <v>56.1</v>
      </c>
      <c r="F61" s="44">
        <f t="shared" si="11"/>
        <v>22.400000000000002</v>
      </c>
      <c r="G61" s="44">
        <f t="shared" si="11"/>
        <v>3092.6</v>
      </c>
      <c r="H61" s="44">
        <f t="shared" si="11"/>
        <v>0.3</v>
      </c>
      <c r="I61" s="44">
        <f t="shared" si="11"/>
        <v>84</v>
      </c>
      <c r="J61" s="44">
        <f t="shared" si="11"/>
        <v>6216</v>
      </c>
      <c r="K61" s="44">
        <f t="shared" si="11"/>
        <v>1</v>
      </c>
      <c r="L61" s="44">
        <f t="shared" si="11"/>
        <v>0</v>
      </c>
      <c r="M61" s="44">
        <f t="shared" si="11"/>
        <v>185</v>
      </c>
      <c r="N61" s="44">
        <f t="shared" si="11"/>
        <v>55.6</v>
      </c>
      <c r="O61" s="11"/>
      <c r="P61" s="3"/>
    </row>
    <row r="62" spans="1:16" ht="9" customHeight="1">
      <c r="A62" s="9"/>
      <c r="B62" s="38"/>
      <c r="C62" s="40" t="s">
        <v>21</v>
      </c>
      <c r="D62" s="44">
        <f>+D12+D17+D22+D27+D37+D52+D57+D32+D45+D47</f>
        <v>0</v>
      </c>
      <c r="E62" s="44">
        <f aca="true" t="shared" si="12" ref="E62:N62">+E12+E17+E22+E27+E37+E52+E57+E32+E45+E47</f>
        <v>0</v>
      </c>
      <c r="F62" s="44">
        <f t="shared" si="12"/>
        <v>0</v>
      </c>
      <c r="G62" s="44">
        <f t="shared" si="12"/>
        <v>0</v>
      </c>
      <c r="H62" s="44">
        <f t="shared" si="12"/>
        <v>0</v>
      </c>
      <c r="I62" s="44">
        <f t="shared" si="12"/>
        <v>0</v>
      </c>
      <c r="J62" s="44">
        <f t="shared" si="12"/>
        <v>0</v>
      </c>
      <c r="K62" s="44">
        <f t="shared" si="12"/>
        <v>1</v>
      </c>
      <c r="L62" s="44">
        <f t="shared" si="12"/>
        <v>0</v>
      </c>
      <c r="M62" s="44">
        <f t="shared" si="12"/>
        <v>0</v>
      </c>
      <c r="N62" s="44">
        <f t="shared" si="12"/>
        <v>0.4</v>
      </c>
      <c r="O62" s="11"/>
      <c r="P62" s="5"/>
    </row>
    <row r="63" spans="1:16" ht="9" customHeight="1">
      <c r="A63" s="9"/>
      <c r="B63" s="38"/>
      <c r="C63" s="40" t="s">
        <v>22</v>
      </c>
      <c r="D63" s="44">
        <f aca="true" t="shared" si="13" ref="D63:N63">SUM(D60:D62)</f>
        <v>1715.9</v>
      </c>
      <c r="E63" s="44">
        <f t="shared" si="13"/>
        <v>922.7</v>
      </c>
      <c r="F63" s="44">
        <f t="shared" si="13"/>
        <v>44.5</v>
      </c>
      <c r="G63" s="44">
        <f t="shared" si="13"/>
        <v>21088.1</v>
      </c>
      <c r="H63" s="44">
        <f t="shared" si="13"/>
        <v>40.4</v>
      </c>
      <c r="I63" s="44">
        <f t="shared" si="13"/>
        <v>178.6</v>
      </c>
      <c r="J63" s="44">
        <f t="shared" si="13"/>
        <v>10236</v>
      </c>
      <c r="K63" s="44">
        <f t="shared" si="13"/>
        <v>18</v>
      </c>
      <c r="L63" s="44">
        <f t="shared" si="13"/>
        <v>0</v>
      </c>
      <c r="M63" s="44">
        <f t="shared" si="13"/>
        <v>1217</v>
      </c>
      <c r="N63" s="44">
        <f t="shared" si="13"/>
        <v>245.50000000000003</v>
      </c>
      <c r="O63" s="11"/>
      <c r="P63" s="3"/>
    </row>
    <row r="64" spans="1:16" ht="9.75" customHeight="1">
      <c r="A64" s="9"/>
      <c r="B64" s="17"/>
      <c r="C64" s="17"/>
      <c r="D64" s="17"/>
      <c r="E64" s="17"/>
      <c r="F64" s="17"/>
      <c r="G64" s="17"/>
      <c r="H64" s="17"/>
      <c r="I64" s="17"/>
      <c r="J64" s="18"/>
      <c r="K64" s="32"/>
      <c r="L64" s="32"/>
      <c r="M64" s="32"/>
      <c r="N64" s="32"/>
      <c r="O64" s="19"/>
      <c r="P64" s="1"/>
    </row>
    <row r="65" spans="1:15" ht="12" customHeight="1">
      <c r="A65" s="9"/>
      <c r="B65" s="18"/>
      <c r="C65" s="20" t="s">
        <v>33</v>
      </c>
      <c r="D65" s="21"/>
      <c r="E65" s="21"/>
      <c r="F65" s="21"/>
      <c r="G65" s="21"/>
      <c r="H65" s="21"/>
      <c r="I65" s="21"/>
      <c r="J65" s="21"/>
      <c r="K65" s="33"/>
      <c r="L65" s="33"/>
      <c r="M65" s="33"/>
      <c r="N65" s="33"/>
      <c r="O65" s="22"/>
    </row>
    <row r="66" spans="1:15" ht="12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24.75" customHeight="1">
      <c r="A67" s="34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24.75" customHeight="1">
      <c r="A68" s="3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24.75" customHeight="1"/>
  </sheetData>
  <sheetProtection/>
  <printOptions/>
  <pageMargins left="0.35" right="0" top="0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2013-01-16T15:17:46Z</cp:lastPrinted>
  <dcterms:created xsi:type="dcterms:W3CDTF">1997-08-28T12:14:11Z</dcterms:created>
  <dcterms:modified xsi:type="dcterms:W3CDTF">2013-01-16T15:18:09Z</dcterms:modified>
  <cp:category/>
  <cp:version/>
  <cp:contentType/>
  <cp:contentStatus/>
</cp:coreProperties>
</file>